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345dac770d3963/Dokumenter/Væbnermesterskabet/"/>
    </mc:Choice>
  </mc:AlternateContent>
  <xr:revisionPtr revIDLastSave="46" documentId="13_ncr:1_{E95CEEFB-8349-1045-B7E7-421C5C4A20C5}" xr6:coauthVersionLast="47" xr6:coauthVersionMax="47" xr10:uidLastSave="{F68A62A7-AD31-4946-9259-701D55B2F659}"/>
  <bookViews>
    <workbookView xWindow="0" yWindow="500" windowWidth="33600" windowHeight="18800" xr2:uid="{D0FEB853-0F70-8D4A-BE40-1FAF03267CE9}"/>
  </bookViews>
  <sheets>
    <sheet name="Patruljeudgifter" sheetId="1" r:id="rId1"/>
    <sheet name="Ark2" sheetId="2" r:id="rId2"/>
  </sheets>
  <definedNames>
    <definedName name="Landsdele">'Ark2'!$A$1:$B$12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5" i="1"/>
  <c r="C24" i="1"/>
  <c r="C16" i="1"/>
  <c r="C23" i="1" s="1"/>
  <c r="C27" i="1" l="1"/>
  <c r="C31" i="1" s="1"/>
</calcChain>
</file>

<file path=xl/sharedStrings.xml><?xml version="1.0" encoding="utf-8"?>
<sst xmlns="http://schemas.openxmlformats.org/spreadsheetml/2006/main" count="38" uniqueCount="37">
  <si>
    <t>Væbnermesterskabet</t>
  </si>
  <si>
    <t xml:space="preserve">Udfyld felterne herunder, og find den samlede pris pr betalende person til slut. </t>
  </si>
  <si>
    <t>De grønne felter skal udfyldes, de blå kan tilrettes efter ønske</t>
  </si>
  <si>
    <t xml:space="preserve"> - Børn (0-11 år)</t>
  </si>
  <si>
    <t xml:space="preserve"> - Børn (12-15 år)</t>
  </si>
  <si>
    <t xml:space="preserve"> - Voksne (+16 år)</t>
  </si>
  <si>
    <t>Landsdel 8 på Sjælland</t>
  </si>
  <si>
    <t xml:space="preserve">Udgifter til transport til finalen </t>
  </si>
  <si>
    <t xml:space="preserve"> - Børn (0-11 år) samlet udgift</t>
  </si>
  <si>
    <t xml:space="preserve"> - Børn (12-15 år) samlet udgift</t>
  </si>
  <si>
    <t xml:space="preserve"> - Voksne (+16 år) samlet udgift</t>
  </si>
  <si>
    <t xml:space="preserve">Transport for hele patruljen </t>
  </si>
  <si>
    <r>
      <t xml:space="preserve">Mad </t>
    </r>
    <r>
      <rPr>
        <sz val="12"/>
        <color theme="1"/>
        <rFont val="Trebuchet MS"/>
        <family val="2"/>
      </rPr>
      <t xml:space="preserve">(Anbefalet 50,- kr pr hele lejrdag). </t>
    </r>
  </si>
  <si>
    <t>Udgifter</t>
  </si>
  <si>
    <t>Patruljeafgift</t>
  </si>
  <si>
    <t>Transport</t>
  </si>
  <si>
    <t>Mad</t>
  </si>
  <si>
    <t>Mobilopladning</t>
  </si>
  <si>
    <t>Samlede udgifter</t>
  </si>
  <si>
    <t>Antal ikke betalende ledere</t>
  </si>
  <si>
    <t>Udgift pr. betalende person</t>
  </si>
  <si>
    <t>Vælg Landsdel</t>
  </si>
  <si>
    <t>Landsdel 1</t>
  </si>
  <si>
    <t>Landsdel 2</t>
  </si>
  <si>
    <t>Landsdel 3</t>
  </si>
  <si>
    <t>Landsdel 4</t>
  </si>
  <si>
    <t>Landsdel 5</t>
  </si>
  <si>
    <t>Landsdel 6 i Jylland</t>
  </si>
  <si>
    <t>Landsdel 6 på fyn</t>
  </si>
  <si>
    <t>Landsdel 7 på Lolland Falster</t>
  </si>
  <si>
    <t>Landsdel 7 på Sjælland</t>
  </si>
  <si>
    <t>Landsdel 8 på Bornholm</t>
  </si>
  <si>
    <t>Antal patruljemedlemmer</t>
  </si>
  <si>
    <t>Antal hele lejrdage (Fredag + Lørdag)</t>
  </si>
  <si>
    <t>Antal postmandskab</t>
  </si>
  <si>
    <t>Aftensmad (Torsdag aften)</t>
  </si>
  <si>
    <t>Hvorfra kommer patruljen 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</si>
</sst>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8" x14ac:knownFonts="1">
    <font>
      <sz val="12"/>
      <color theme="1"/>
      <name val="Calibri"/>
      <family val="2"/>
      <scheme val="minor"/>
    </font>
    <font>
      <sz val="20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164" fontId="2" fillId="2" borderId="0" xfId="0" applyNumberFormat="1" applyFont="1" applyFill="1"/>
    <xf numFmtId="0" fontId="4" fillId="2" borderId="7" xfId="0" applyFont="1" applyFill="1" applyBorder="1"/>
    <xf numFmtId="164" fontId="2" fillId="3" borderId="2" xfId="0" applyNumberFormat="1" applyFont="1" applyFill="1" applyBorder="1" applyProtection="1"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7" xfId="0" applyFont="1" applyFill="1" applyBorder="1"/>
    <xf numFmtId="0" fontId="5" fillId="2" borderId="9" xfId="0" applyFont="1" applyFill="1" applyBorder="1"/>
    <xf numFmtId="0" fontId="2" fillId="4" borderId="4" xfId="0" applyFont="1" applyFill="1" applyBorder="1" applyProtection="1">
      <protection locked="0"/>
    </xf>
    <xf numFmtId="0" fontId="0" fillId="4" borderId="6" xfId="0" applyFill="1" applyBorder="1"/>
    <xf numFmtId="164" fontId="6" fillId="4" borderId="4" xfId="0" applyNumberFormat="1" applyFont="1" applyFill="1" applyBorder="1" applyProtection="1">
      <protection locked="0"/>
    </xf>
    <xf numFmtId="164" fontId="2" fillId="4" borderId="4" xfId="0" applyNumberFormat="1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2" fillId="5" borderId="8" xfId="0" applyNumberFormat="1" applyFont="1" applyFill="1" applyBorder="1"/>
    <xf numFmtId="164" fontId="2" fillId="5" borderId="4" xfId="0" applyNumberFormat="1" applyFont="1" applyFill="1" applyBorder="1"/>
    <xf numFmtId="164" fontId="4" fillId="5" borderId="8" xfId="0" applyNumberFormat="1" applyFont="1" applyFill="1" applyBorder="1"/>
    <xf numFmtId="164" fontId="5" fillId="5" borderId="9" xfId="0" applyNumberFormat="1" applyFont="1" applyFill="1" applyBorder="1"/>
    <xf numFmtId="0" fontId="7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33</xdr:row>
      <xdr:rowOff>4885</xdr:rowOff>
    </xdr:from>
    <xdr:to>
      <xdr:col>1</xdr:col>
      <xdr:colOff>2823308</xdr:colOff>
      <xdr:row>38</xdr:row>
      <xdr:rowOff>151424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366FE7E6-7DC0-9740-A4D9-820726B2D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4308" y="6706577"/>
          <a:ext cx="1172308" cy="1172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ACB3-764A-564A-98EB-302CB61A3D4E}">
  <dimension ref="B1:C32"/>
  <sheetViews>
    <sheetView tabSelected="1" zoomScale="113" zoomScaleNormal="130" workbookViewId="0">
      <selection activeCell="F13" sqref="F13"/>
    </sheetView>
  </sheetViews>
  <sheetFormatPr baseColWidth="10" defaultColWidth="11" defaultRowHeight="16" x14ac:dyDescent="0.2"/>
  <cols>
    <col min="1" max="1" width="3.6640625" customWidth="1"/>
    <col min="2" max="2" width="43.5" customWidth="1"/>
    <col min="3" max="3" width="20.1640625" bestFit="1" customWidth="1"/>
    <col min="4" max="4" width="17.1640625" customWidth="1"/>
  </cols>
  <sheetData>
    <row r="1" spans="2:3" ht="25" x14ac:dyDescent="0.25">
      <c r="B1" s="1" t="s">
        <v>0</v>
      </c>
      <c r="C1" s="2"/>
    </row>
    <row r="2" spans="2:3" x14ac:dyDescent="0.2">
      <c r="B2" s="2" t="s">
        <v>1</v>
      </c>
      <c r="C2" s="2"/>
    </row>
    <row r="3" spans="2:3" x14ac:dyDescent="0.2">
      <c r="B3" s="2" t="s">
        <v>2</v>
      </c>
      <c r="C3" s="2"/>
    </row>
    <row r="4" spans="2:3" x14ac:dyDescent="0.2">
      <c r="B4" s="2"/>
      <c r="C4" s="2"/>
    </row>
    <row r="5" spans="2:3" x14ac:dyDescent="0.2">
      <c r="B5" s="23" t="s">
        <v>32</v>
      </c>
      <c r="C5" s="4"/>
    </row>
    <row r="6" spans="2:3" x14ac:dyDescent="0.2">
      <c r="B6" s="5" t="s">
        <v>3</v>
      </c>
      <c r="C6" s="14">
        <v>0</v>
      </c>
    </row>
    <row r="7" spans="2:3" x14ac:dyDescent="0.2">
      <c r="B7" s="5" t="s">
        <v>4</v>
      </c>
      <c r="C7" s="14">
        <v>0</v>
      </c>
    </row>
    <row r="8" spans="2:3" x14ac:dyDescent="0.2">
      <c r="B8" s="5" t="s">
        <v>5</v>
      </c>
      <c r="C8" s="14">
        <v>0</v>
      </c>
    </row>
    <row r="9" spans="2:3" x14ac:dyDescent="0.2">
      <c r="B9" s="5" t="s">
        <v>34</v>
      </c>
      <c r="C9" s="14">
        <v>0</v>
      </c>
    </row>
    <row r="10" spans="2:3" x14ac:dyDescent="0.2">
      <c r="B10" s="6" t="s">
        <v>36</v>
      </c>
      <c r="C10" s="15" t="s">
        <v>21</v>
      </c>
    </row>
    <row r="11" spans="2:3" x14ac:dyDescent="0.2">
      <c r="B11" s="2"/>
      <c r="C11" s="7"/>
    </row>
    <row r="12" spans="2:3" x14ac:dyDescent="0.2">
      <c r="B12" s="3" t="s">
        <v>7</v>
      </c>
      <c r="C12" s="4"/>
    </row>
    <row r="13" spans="2:3" x14ac:dyDescent="0.2">
      <c r="B13" s="5" t="s">
        <v>8</v>
      </c>
      <c r="C13" s="16">
        <v>0</v>
      </c>
    </row>
    <row r="14" spans="2:3" x14ac:dyDescent="0.2">
      <c r="B14" s="5" t="s">
        <v>9</v>
      </c>
      <c r="C14" s="17">
        <v>0</v>
      </c>
    </row>
    <row r="15" spans="2:3" x14ac:dyDescent="0.2">
      <c r="B15" s="5" t="s">
        <v>10</v>
      </c>
      <c r="C15" s="17">
        <v>0</v>
      </c>
    </row>
    <row r="16" spans="2:3" x14ac:dyDescent="0.2">
      <c r="B16" s="8" t="s">
        <v>11</v>
      </c>
      <c r="C16" s="19">
        <f>SUM(C13:C15)</f>
        <v>0</v>
      </c>
    </row>
    <row r="17" spans="2:3" x14ac:dyDescent="0.2">
      <c r="B17" s="2"/>
      <c r="C17" s="7"/>
    </row>
    <row r="18" spans="2:3" x14ac:dyDescent="0.2">
      <c r="B18" s="3" t="s">
        <v>12</v>
      </c>
      <c r="C18" s="9">
        <v>50</v>
      </c>
    </row>
    <row r="19" spans="2:3" x14ac:dyDescent="0.2">
      <c r="B19" s="10" t="s">
        <v>33</v>
      </c>
      <c r="C19" s="11">
        <v>2</v>
      </c>
    </row>
    <row r="20" spans="2:3" x14ac:dyDescent="0.2">
      <c r="B20" s="2"/>
      <c r="C20" s="7"/>
    </row>
    <row r="21" spans="2:3" x14ac:dyDescent="0.2">
      <c r="B21" s="3" t="s">
        <v>13</v>
      </c>
      <c r="C21" s="4"/>
    </row>
    <row r="22" spans="2:3" x14ac:dyDescent="0.2">
      <c r="B22" s="5" t="s">
        <v>14</v>
      </c>
      <c r="C22" s="20">
        <f>IF(C10="Vælg Landsdel",0,VLOOKUP(C10,'Ark2'!A1:B12,2)*(SUM(C6:C8)))</f>
        <v>0</v>
      </c>
    </row>
    <row r="23" spans="2:3" x14ac:dyDescent="0.2">
      <c r="B23" s="5" t="s">
        <v>15</v>
      </c>
      <c r="C23" s="20">
        <f>C16</f>
        <v>0</v>
      </c>
    </row>
    <row r="24" spans="2:3" x14ac:dyDescent="0.2">
      <c r="B24" s="5" t="s">
        <v>16</v>
      </c>
      <c r="C24" s="20">
        <f>C18*SUM(C6:C9)*C19</f>
        <v>0</v>
      </c>
    </row>
    <row r="25" spans="2:3" x14ac:dyDescent="0.2">
      <c r="B25" s="5" t="s">
        <v>35</v>
      </c>
      <c r="C25" s="20">
        <f>30*SUM(C6:C9)</f>
        <v>0</v>
      </c>
    </row>
    <row r="26" spans="2:3" x14ac:dyDescent="0.2">
      <c r="B26" s="5" t="s">
        <v>17</v>
      </c>
      <c r="C26" s="20">
        <v>50</v>
      </c>
    </row>
    <row r="27" spans="2:3" x14ac:dyDescent="0.2">
      <c r="B27" s="8" t="s">
        <v>18</v>
      </c>
      <c r="C27" s="21">
        <f>SUM(C22:C26)</f>
        <v>50</v>
      </c>
    </row>
    <row r="28" spans="2:3" x14ac:dyDescent="0.2">
      <c r="B28" s="2"/>
      <c r="C28" s="7"/>
    </row>
    <row r="29" spans="2:3" x14ac:dyDescent="0.2">
      <c r="B29" s="12" t="s">
        <v>19</v>
      </c>
      <c r="C29" s="18">
        <v>0</v>
      </c>
    </row>
    <row r="30" spans="2:3" x14ac:dyDescent="0.2">
      <c r="B30" s="2"/>
      <c r="C30" s="7"/>
    </row>
    <row r="31" spans="2:3" ht="17" thickBot="1" x14ac:dyDescent="0.25">
      <c r="B31" s="13" t="s">
        <v>20</v>
      </c>
      <c r="C31" s="22">
        <f>IFERROR(IF(C29=0,C27/SUM(C6:C9),IF(C29&gt;=1,C27/(SUM(C6:C9)-C29))),0)</f>
        <v>0</v>
      </c>
    </row>
    <row r="32" spans="2:3" ht="17" thickTop="1" x14ac:dyDescent="0.2"/>
  </sheetData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199A74-EF46-434B-90B6-984B87C16311}">
          <x14:formula1>
            <xm:f>'Ark2'!$A$1:$A$12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48F0-AD6E-1D47-A5BA-64F7166CEC72}">
  <dimension ref="A1:B21"/>
  <sheetViews>
    <sheetView workbookViewId="0">
      <selection activeCell="B25" sqref="B25"/>
    </sheetView>
  </sheetViews>
  <sheetFormatPr baseColWidth="10" defaultColWidth="11" defaultRowHeight="16" x14ac:dyDescent="0.2"/>
  <cols>
    <col min="1" max="1" width="26.6640625" customWidth="1"/>
    <col min="2" max="2" width="15.33203125" customWidth="1"/>
  </cols>
  <sheetData>
    <row r="1" spans="1:2" x14ac:dyDescent="0.2">
      <c r="A1" t="s">
        <v>21</v>
      </c>
      <c r="B1">
        <v>0</v>
      </c>
    </row>
    <row r="2" spans="1:2" x14ac:dyDescent="0.2">
      <c r="A2" t="s">
        <v>22</v>
      </c>
      <c r="B2">
        <v>185</v>
      </c>
    </row>
    <row r="3" spans="1:2" x14ac:dyDescent="0.2">
      <c r="A3" t="s">
        <v>23</v>
      </c>
      <c r="B3">
        <v>185</v>
      </c>
    </row>
    <row r="4" spans="1:2" x14ac:dyDescent="0.2">
      <c r="A4" t="s">
        <v>24</v>
      </c>
      <c r="B4">
        <v>205</v>
      </c>
    </row>
    <row r="5" spans="1:2" x14ac:dyDescent="0.2">
      <c r="A5" t="s">
        <v>25</v>
      </c>
      <c r="B5">
        <v>205</v>
      </c>
    </row>
    <row r="6" spans="1:2" x14ac:dyDescent="0.2">
      <c r="A6" t="s">
        <v>26</v>
      </c>
      <c r="B6">
        <v>205</v>
      </c>
    </row>
    <row r="7" spans="1:2" x14ac:dyDescent="0.2">
      <c r="A7" t="s">
        <v>27</v>
      </c>
      <c r="B7">
        <v>240</v>
      </c>
    </row>
    <row r="8" spans="1:2" x14ac:dyDescent="0.2">
      <c r="A8" t="s">
        <v>28</v>
      </c>
      <c r="B8">
        <v>280</v>
      </c>
    </row>
    <row r="9" spans="1:2" x14ac:dyDescent="0.2">
      <c r="A9" t="s">
        <v>29</v>
      </c>
      <c r="B9">
        <v>360</v>
      </c>
    </row>
    <row r="10" spans="1:2" x14ac:dyDescent="0.2">
      <c r="A10" t="s">
        <v>30</v>
      </c>
      <c r="B10">
        <v>430</v>
      </c>
    </row>
    <row r="11" spans="1:2" x14ac:dyDescent="0.2">
      <c r="A11" t="s">
        <v>6</v>
      </c>
      <c r="B11">
        <v>430</v>
      </c>
    </row>
    <row r="12" spans="1:2" x14ac:dyDescent="0.2">
      <c r="A12" t="s">
        <v>31</v>
      </c>
      <c r="B12">
        <v>280</v>
      </c>
    </row>
    <row r="14" spans="1:2" x14ac:dyDescent="0.2">
      <c r="A14">
        <v>1</v>
      </c>
      <c r="B14">
        <v>170</v>
      </c>
    </row>
    <row r="15" spans="1:2" x14ac:dyDescent="0.2">
      <c r="A15">
        <v>2</v>
      </c>
      <c r="B15">
        <v>170</v>
      </c>
    </row>
    <row r="16" spans="1:2" x14ac:dyDescent="0.2">
      <c r="A16">
        <v>3</v>
      </c>
      <c r="B16">
        <v>220</v>
      </c>
    </row>
    <row r="17" spans="1:2" x14ac:dyDescent="0.2">
      <c r="A17">
        <v>4</v>
      </c>
      <c r="B17">
        <v>260</v>
      </c>
    </row>
    <row r="18" spans="1:2" x14ac:dyDescent="0.2">
      <c r="A18">
        <v>5</v>
      </c>
      <c r="B18">
        <v>330</v>
      </c>
    </row>
    <row r="19" spans="1:2" x14ac:dyDescent="0.2">
      <c r="A19">
        <v>6</v>
      </c>
      <c r="B19">
        <v>395</v>
      </c>
    </row>
    <row r="20" spans="1:2" x14ac:dyDescent="0.2">
      <c r="A20">
        <v>7</v>
      </c>
      <c r="B20">
        <v>260</v>
      </c>
    </row>
    <row r="21" spans="1:2" x14ac:dyDescent="0.2">
      <c r="A21">
        <v>8</v>
      </c>
      <c r="B21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Patruljeudgifter</vt:lpstr>
      <vt:lpstr>Ark2</vt:lpstr>
      <vt:lpstr>Landsdele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Cannon</dc:creator>
  <cp:lastModifiedBy>Christian Cannon</cp:lastModifiedBy>
  <dcterms:created xsi:type="dcterms:W3CDTF">2018-09-15T21:42:00Z</dcterms:created>
  <dcterms:modified xsi:type="dcterms:W3CDTF">2024-03-04T19:15:53Z</dcterms:modified>
</cp:coreProperties>
</file>